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ularz cenowy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<sst xmlns="http://schemas.openxmlformats.org/spreadsheetml/2006/main" count="25" uniqueCount="24">
  <si>
    <t xml:space="preserve">FORMULARZ CENOWY</t>
  </si>
  <si>
    <t xml:space="preserve">Lp.</t>
  </si>
  <si>
    <t xml:space="preserve">Obiekt (ilość punktów poboru energii elektrycznej w danej grupie taryfowej) </t>
  </si>
  <si>
    <t xml:space="preserve">Grupa taryfowa</t>
  </si>
  <si>
    <t xml:space="preserve">Moc umowna [kW] (łączna dla danej grupy taryfowej)</t>
  </si>
  <si>
    <t xml:space="preserve">Prognozo-wane roczne zużycie energii elektrycznej [kWh]</t>
  </si>
  <si>
    <t xml:space="preserve">Cena energii elektrycznej netto</t>
  </si>
  <si>
    <t xml:space="preserve">Cena usługi dystrybucyjnej netto</t>
  </si>
  <si>
    <t xml:space="preserve">Łączna cena oferty netto [zł]</t>
  </si>
  <si>
    <t xml:space="preserve">Kwota VAT [zł]</t>
  </si>
  <si>
    <t xml:space="preserve">Łączna cena oferty brutto [zł]</t>
  </si>
  <si>
    <t xml:space="preserve">Ceny jednostkowe</t>
  </si>
  <si>
    <t xml:space="preserve">Łączna cena za okres do dnia 31.12.2019r. [zł]</t>
  </si>
  <si>
    <t xml:space="preserve">Łączna cena za okres do dnia 31.12.2019 r.   [zł]</t>
  </si>
  <si>
    <t xml:space="preserve">Cena energii czynnej w poszczegól-nych strefach [zł/kWh]</t>
  </si>
  <si>
    <t xml:space="preserve">Opłata handlowa [zł/m-c]</t>
  </si>
  <si>
    <t xml:space="preserve">Stawka jakościowa [zł/kWh]</t>
  </si>
  <si>
    <t xml:space="preserve">Stawka opłaty przejściowej [zł/kW/m-c]</t>
  </si>
  <si>
    <t xml:space="preserve">Składnik zmienny stawki sieciowej [zł/kWh]</t>
  </si>
  <si>
    <t xml:space="preserve">Składnik stały stawki sieciowej [zł/kW/mc]</t>
  </si>
  <si>
    <t xml:space="preserve">Opłata OZE (zł/MWh)</t>
  </si>
  <si>
    <t xml:space="preserve">Stawka opłaty abonamento-wej netto [zł/m-c]</t>
  </si>
  <si>
    <t xml:space="preserve">suma sprzedaż </t>
  </si>
  <si>
    <t xml:space="preserve">Suma OSD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</si>
</sst>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"/>
    <numFmt numFmtId="167" formatCode="#,##0.0000"/>
  </numFmts>
  <fonts count="20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Czcionka tekstu podstawowego"/>
      <family val="2"/>
      <charset val="238"/>
    </font>
    <font>
      <sz val="18"/>
      <color rgb="FF000000"/>
      <name val="Czcionka tekstu podstawowego"/>
      <family val="2"/>
      <charset val="238"/>
    </font>
    <font>
      <sz val="12"/>
      <color rgb="FF000000"/>
      <name val="Czcionka tekstu podstawowego"/>
      <family val="2"/>
      <charset val="238"/>
    </font>
    <font>
      <sz val="10"/>
      <color rgb="FF333333"/>
      <name val="Czcionka tekstu podstawowego"/>
      <family val="2"/>
      <charset val="238"/>
    </font>
    <font>
      <i val="true"/>
      <sz val="10"/>
      <color rgb="FF808080"/>
      <name val="Czcionka tekstu podstawowego"/>
      <family val="2"/>
      <charset val="238"/>
    </font>
    <font>
      <sz val="10"/>
      <color rgb="FF006600"/>
      <name val="Czcionka tekstu podstawowego"/>
      <family val="2"/>
      <charset val="238"/>
    </font>
    <font>
      <sz val="10"/>
      <color rgb="FF996600"/>
      <name val="Czcionka tekstu podstawowego"/>
      <family val="2"/>
      <charset val="238"/>
    </font>
    <font>
      <sz val="10"/>
      <color rgb="FFCC0000"/>
      <name val="Czcionka tekstu podstawowego"/>
      <family val="2"/>
      <charset val="238"/>
    </font>
    <font>
      <b val="true"/>
      <sz val="10"/>
      <color rgb="FFFFFFFF"/>
      <name val="Czcionka tekstu podstawowego"/>
      <family val="2"/>
      <charset val="238"/>
    </font>
    <font>
      <b val="true"/>
      <sz val="10"/>
      <color rgb="FF000000"/>
      <name val="Czcionka tekstu podstawowego"/>
      <family val="2"/>
      <charset val="238"/>
    </font>
    <font>
      <sz val="10"/>
      <color rgb="FFFFFFFF"/>
      <name val="Czcionka tekstu podstawowego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b val="true"/>
      <sz val="9"/>
      <name val="Calibri"/>
      <family val="2"/>
      <charset val="238"/>
    </font>
    <font>
      <b val="true"/>
      <sz val="9"/>
      <color rgb="FFFF0000"/>
      <name val="Calibri"/>
      <family val="2"/>
      <charset val="238"/>
    </font>
    <font>
      <sz val="9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7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8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7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6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6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6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9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6" xfId="0" applyFont="true" applyBorder="true" applyAlignment="true" applyProtection="false">
      <alignment horizontal="left" vertical="center" textRotation="0" wrapText="true" indent="15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6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7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12"/>
  <sheetViews>
    <sheetView showFormulas="false" showGridLines="true" showRowColHeaders="true" showZeros="true" rightToLeft="false" tabSelected="true" showOutlineSymbols="true" defaultGridColor="true" view="normal" topLeftCell="A1" colorId="64" zoomScale="94" zoomScaleNormal="94" zoomScalePageLayoutView="100" workbookViewId="0">
      <selection pane="topLeft" activeCell="I16" activeCellId="0" sqref="I16"/>
    </sheetView>
  </sheetViews>
  <sheetFormatPr defaultRowHeight="14.25" outlineLevelRow="0" outlineLevelCol="0"/>
  <cols>
    <col collapsed="false" customWidth="true" hidden="false" outlineLevel="0" max="1" min="1" style="1" width="3.63"/>
    <col collapsed="false" customWidth="true" hidden="false" outlineLevel="0" max="2" min="2" style="1" width="23.25"/>
    <col collapsed="false" customWidth="true" hidden="false" outlineLevel="0" max="3" min="3" style="1" width="7.13"/>
    <col collapsed="false" customWidth="true" hidden="false" outlineLevel="0" max="4" min="4" style="1" width="8.25"/>
    <col collapsed="false" customWidth="true" hidden="false" outlineLevel="0" max="7" min="5" style="1" width="9.75"/>
    <col collapsed="false" customWidth="true" hidden="false" outlineLevel="0" max="8" min="8" style="2" width="9.75"/>
    <col collapsed="false" customWidth="true" hidden="false" outlineLevel="0" max="11" min="9" style="3" width="9.75"/>
    <col collapsed="false" customWidth="true" hidden="false" outlineLevel="0" max="12" min="12" style="4" width="9.75"/>
    <col collapsed="false" customWidth="true" hidden="false" outlineLevel="0" max="14" min="13" style="3" width="9.75"/>
    <col collapsed="false" customWidth="true" hidden="false" outlineLevel="0" max="18" min="15" style="2" width="9.75"/>
    <col collapsed="false" customWidth="true" hidden="false" outlineLevel="0" max="20" min="19" style="1" width="9.88"/>
    <col collapsed="false" customWidth="true" hidden="false" outlineLevel="0" max="21" min="21" style="1" width="11.87"/>
    <col collapsed="false" customWidth="true" hidden="false" outlineLevel="0" max="22" min="22" style="1" width="9.88"/>
    <col collapsed="false" customWidth="true" hidden="false" outlineLevel="0" max="1025" min="23" style="1" width="9"/>
  </cols>
  <sheetData>
    <row r="1" customFormat="false" ht="14.25" hidden="false" customHeight="false" outlineLevel="0" collapsed="false">
      <c r="A1" s="5"/>
      <c r="B1" s="6" t="s">
        <v>0</v>
      </c>
      <c r="C1" s="5"/>
      <c r="D1" s="5"/>
      <c r="E1" s="5"/>
      <c r="F1" s="5"/>
      <c r="G1" s="5"/>
      <c r="H1" s="7"/>
      <c r="I1" s="5"/>
      <c r="J1" s="5"/>
      <c r="K1" s="5"/>
      <c r="L1" s="7"/>
      <c r="M1" s="5"/>
      <c r="N1" s="5"/>
      <c r="O1" s="7"/>
      <c r="P1" s="7"/>
      <c r="Q1" s="7"/>
      <c r="R1" s="7"/>
    </row>
    <row r="2" customFormat="false" ht="14.25" hidden="false" customHeight="false" outlineLevel="0" collapsed="false">
      <c r="A2" s="8"/>
      <c r="B2" s="8"/>
      <c r="C2" s="8"/>
      <c r="D2" s="8"/>
      <c r="E2" s="8"/>
      <c r="F2" s="8"/>
      <c r="G2" s="8"/>
      <c r="H2" s="9"/>
      <c r="I2" s="8"/>
      <c r="J2" s="8"/>
      <c r="K2" s="8"/>
      <c r="L2" s="9"/>
      <c r="M2" s="8"/>
      <c r="N2" s="8"/>
      <c r="O2" s="9"/>
      <c r="P2" s="9"/>
      <c r="Q2" s="9"/>
      <c r="R2" s="9"/>
    </row>
    <row r="3" customFormat="false" ht="13.5" hidden="false" customHeight="true" outlineLevel="0" collapsed="false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12"/>
      <c r="H3" s="12"/>
      <c r="I3" s="12" t="s">
        <v>7</v>
      </c>
      <c r="J3" s="12"/>
      <c r="K3" s="12"/>
      <c r="L3" s="12"/>
      <c r="M3" s="12"/>
      <c r="N3" s="12"/>
      <c r="O3" s="12"/>
      <c r="P3" s="13" t="s">
        <v>8</v>
      </c>
      <c r="Q3" s="13" t="s">
        <v>9</v>
      </c>
      <c r="R3" s="14" t="s">
        <v>10</v>
      </c>
    </row>
    <row r="4" customFormat="false" ht="13.5" hidden="false" customHeight="true" outlineLevel="0" collapsed="false">
      <c r="A4" s="10"/>
      <c r="B4" s="11"/>
      <c r="C4" s="11"/>
      <c r="D4" s="11"/>
      <c r="E4" s="11"/>
      <c r="F4" s="15" t="s">
        <v>11</v>
      </c>
      <c r="G4" s="15"/>
      <c r="H4" s="16" t="s">
        <v>12</v>
      </c>
      <c r="I4" s="15" t="s">
        <v>11</v>
      </c>
      <c r="J4" s="15"/>
      <c r="K4" s="15"/>
      <c r="L4" s="15"/>
      <c r="M4" s="15"/>
      <c r="N4" s="15"/>
      <c r="O4" s="17" t="s">
        <v>13</v>
      </c>
      <c r="P4" s="13"/>
      <c r="Q4" s="13"/>
      <c r="R4" s="14"/>
    </row>
    <row r="5" customFormat="false" ht="82.5" hidden="false" customHeight="true" outlineLevel="0" collapsed="false">
      <c r="A5" s="10"/>
      <c r="B5" s="11"/>
      <c r="C5" s="11"/>
      <c r="D5" s="11"/>
      <c r="E5" s="11"/>
      <c r="F5" s="18" t="s">
        <v>14</v>
      </c>
      <c r="G5" s="18" t="s">
        <v>15</v>
      </c>
      <c r="H5" s="16"/>
      <c r="I5" s="18" t="s">
        <v>16</v>
      </c>
      <c r="J5" s="18" t="s">
        <v>17</v>
      </c>
      <c r="K5" s="18" t="s">
        <v>18</v>
      </c>
      <c r="L5" s="17" t="s">
        <v>19</v>
      </c>
      <c r="M5" s="15" t="s">
        <v>20</v>
      </c>
      <c r="N5" s="18" t="s">
        <v>21</v>
      </c>
      <c r="O5" s="17"/>
      <c r="P5" s="13"/>
      <c r="Q5" s="13"/>
      <c r="R5" s="14"/>
    </row>
    <row r="6" s="28" customFormat="true" ht="12" hidden="false" customHeight="false" outlineLevel="0" collapsed="false">
      <c r="A6" s="19" t="n">
        <v>1</v>
      </c>
      <c r="B6" s="20"/>
      <c r="C6" s="21"/>
      <c r="D6" s="21"/>
      <c r="E6" s="21"/>
      <c r="F6" s="22"/>
      <c r="G6" s="23"/>
      <c r="H6" s="24" t="n">
        <f aca="false">ROUND(E6*F6,2)</f>
        <v>0</v>
      </c>
      <c r="I6" s="25"/>
      <c r="J6" s="26"/>
      <c r="K6" s="25"/>
      <c r="L6" s="26"/>
      <c r="M6" s="27"/>
      <c r="N6" s="26"/>
      <c r="O6" s="24" t="n">
        <f aca="false">ROUND((I6*E6)+((J6*D6)*24)+(K6*E6)+((L6*D6)*24)+((M6/1000)*E6)+(N6*24),2)</f>
        <v>0</v>
      </c>
      <c r="P6" s="23" t="n">
        <f aca="false">H6+O6</f>
        <v>0</v>
      </c>
      <c r="Q6" s="23" t="n">
        <f aca="false">ROUND(P6*0.23,2)</f>
        <v>0</v>
      </c>
      <c r="R6" s="23" t="n">
        <f aca="false">P6+Q6</f>
        <v>0</v>
      </c>
      <c r="U6" s="29"/>
    </row>
    <row r="7" s="28" customFormat="true" ht="12" hidden="false" customHeight="false" outlineLevel="0" collapsed="false">
      <c r="A7" s="30" t="n">
        <v>2</v>
      </c>
      <c r="B7" s="31"/>
      <c r="C7" s="21"/>
      <c r="D7" s="21"/>
      <c r="E7" s="21"/>
      <c r="F7" s="22"/>
      <c r="G7" s="23"/>
      <c r="H7" s="24" t="n">
        <f aca="false">ROUND(E7*F7,2)</f>
        <v>0</v>
      </c>
      <c r="I7" s="25"/>
      <c r="J7" s="26"/>
      <c r="K7" s="25"/>
      <c r="L7" s="26"/>
      <c r="M7" s="27"/>
      <c r="N7" s="26"/>
      <c r="O7" s="24" t="n">
        <f aca="false">ROUND((I7*E7)+((J7*D7)*24)+(K7*E7)+((L7*D7)*24)+((M7/1000)*E7)+(N7*24),2)</f>
        <v>0</v>
      </c>
      <c r="P7" s="23" t="n">
        <f aca="false">H7+O7</f>
        <v>0</v>
      </c>
      <c r="Q7" s="23" t="n">
        <f aca="false">ROUND(P7*0.23,2)</f>
        <v>0</v>
      </c>
      <c r="R7" s="23" t="n">
        <f aca="false">P7+Q7</f>
        <v>0</v>
      </c>
      <c r="S7" s="29"/>
    </row>
    <row r="8" customFormat="false" ht="14.25" hidden="false" customHeight="false" outlineLevel="0" collapsed="false">
      <c r="A8" s="19" t="n">
        <v>3</v>
      </c>
      <c r="B8" s="32"/>
      <c r="C8" s="21"/>
      <c r="D8" s="21"/>
      <c r="E8" s="33"/>
      <c r="F8" s="22"/>
      <c r="G8" s="23"/>
      <c r="H8" s="24" t="n">
        <f aca="false">ROUND(E8*F8,2)</f>
        <v>0</v>
      </c>
      <c r="I8" s="25"/>
      <c r="J8" s="26"/>
      <c r="K8" s="25"/>
      <c r="L8" s="26"/>
      <c r="M8" s="27"/>
      <c r="N8" s="26"/>
      <c r="O8" s="24" t="n">
        <f aca="false">ROUND((I8*E8)+((J8*D8)*24)+(K8*E8)+((L8*D8)*24)+((M8/1000)*E8)+(N8*24),2)</f>
        <v>0</v>
      </c>
      <c r="P8" s="23" t="n">
        <f aca="false">H8+O8</f>
        <v>0</v>
      </c>
      <c r="Q8" s="23" t="n">
        <f aca="false">ROUND(P8*0.23,2)</f>
        <v>0</v>
      </c>
      <c r="R8" s="23" t="n">
        <f aca="false">P8+Q8</f>
        <v>0</v>
      </c>
      <c r="U8" s="2"/>
    </row>
    <row r="9" customFormat="false" ht="14.25" hidden="false" customHeight="false" outlineLevel="0" collapsed="false">
      <c r="A9" s="30" t="n">
        <v>4</v>
      </c>
      <c r="B9" s="32"/>
      <c r="C9" s="21"/>
      <c r="D9" s="21"/>
      <c r="E9" s="33"/>
      <c r="F9" s="22"/>
      <c r="G9" s="23"/>
      <c r="H9" s="24" t="n">
        <f aca="false">ROUND(E9*F9,2)</f>
        <v>0</v>
      </c>
      <c r="I9" s="25"/>
      <c r="J9" s="26"/>
      <c r="K9" s="25"/>
      <c r="L9" s="26"/>
      <c r="M9" s="27"/>
      <c r="N9" s="26"/>
      <c r="O9" s="24" t="n">
        <f aca="false">ROUND((I9*E9)+((J9*D9)*24)+(K9*E9)+((L9*D9)*24)+((M9/1000)*E9)+(N9*24),2)</f>
        <v>0</v>
      </c>
      <c r="P9" s="23" t="n">
        <f aca="false">H9+O9</f>
        <v>0</v>
      </c>
      <c r="Q9" s="23" t="n">
        <f aca="false">ROUND(P9*0.23,2)</f>
        <v>0</v>
      </c>
      <c r="R9" s="23" t="n">
        <f aca="false">P9+Q9</f>
        <v>0</v>
      </c>
    </row>
    <row r="10" customFormat="false" ht="14.25" hidden="false" customHeight="false" outlineLevel="0" collapsed="false">
      <c r="A10" s="19" t="n">
        <v>5</v>
      </c>
      <c r="B10" s="32"/>
      <c r="C10" s="21"/>
      <c r="D10" s="21"/>
      <c r="E10" s="33"/>
      <c r="F10" s="22"/>
      <c r="G10" s="23"/>
      <c r="H10" s="24" t="n">
        <f aca="false">ROUND(E10*F10,2)</f>
        <v>0</v>
      </c>
      <c r="I10" s="25"/>
      <c r="J10" s="26"/>
      <c r="K10" s="25"/>
      <c r="L10" s="26"/>
      <c r="M10" s="27"/>
      <c r="N10" s="26"/>
      <c r="O10" s="24" t="n">
        <f aca="false">ROUND((I10*E10)+((J10*D10)*24)+(K10*E10)+((L10*D10)*24)+((M10/1000)*E10)+(N10*24),2)</f>
        <v>0</v>
      </c>
      <c r="P10" s="23" t="n">
        <f aca="false">H10+O10</f>
        <v>0</v>
      </c>
      <c r="Q10" s="23" t="n">
        <f aca="false">ROUND(P10*0.23,2)</f>
        <v>0</v>
      </c>
      <c r="R10" s="23" t="n">
        <f aca="false">P10+Q10</f>
        <v>0</v>
      </c>
      <c r="T10" s="2"/>
      <c r="V10" s="2"/>
    </row>
    <row r="11" customFormat="false" ht="14.25" hidden="false" customHeight="false" outlineLevel="0" collapsed="false">
      <c r="A11" s="30" t="n">
        <v>6</v>
      </c>
      <c r="B11" s="34"/>
      <c r="C11" s="21"/>
      <c r="D11" s="21"/>
      <c r="E11" s="35"/>
      <c r="F11" s="22"/>
      <c r="G11" s="23"/>
      <c r="H11" s="24" t="n">
        <f aca="false">ROUND(E11*F11,2)</f>
        <v>0</v>
      </c>
      <c r="I11" s="25"/>
      <c r="J11" s="26"/>
      <c r="K11" s="25"/>
      <c r="L11" s="26"/>
      <c r="M11" s="27"/>
      <c r="N11" s="26"/>
      <c r="O11" s="24" t="n">
        <f aca="false">ROUND((I11*E11)+((J11*D11)*24)+(K11*E11)+((L11*D11)*24)+((M11/1000)*E11)+(N11*24),2)</f>
        <v>0</v>
      </c>
      <c r="P11" s="23" t="n">
        <f aca="false">H11+O11</f>
        <v>0</v>
      </c>
      <c r="Q11" s="23" t="n">
        <f aca="false">ROUND(P11*0.23,2)</f>
        <v>0</v>
      </c>
      <c r="R11" s="23" t="n">
        <f aca="false">P11+Q11</f>
        <v>0</v>
      </c>
      <c r="S11" s="36"/>
    </row>
    <row r="12" customFormat="false" ht="12" hidden="false" customHeight="true" outlineLevel="0" collapsed="false">
      <c r="A12" s="37"/>
      <c r="B12" s="38" t="s">
        <v>22</v>
      </c>
      <c r="C12" s="38"/>
      <c r="D12" s="38"/>
      <c r="E12" s="38"/>
      <c r="F12" s="38"/>
      <c r="G12" s="23" t="n">
        <f aca="false">SUM(G6:G11)</f>
        <v>0</v>
      </c>
      <c r="H12" s="24" t="n">
        <f aca="false">SUM(H6:H11)</f>
        <v>0</v>
      </c>
      <c r="I12" s="15" t="s">
        <v>23</v>
      </c>
      <c r="J12" s="15"/>
      <c r="K12" s="15"/>
      <c r="L12" s="15"/>
      <c r="M12" s="15"/>
      <c r="N12" s="15"/>
      <c r="O12" s="39" t="n">
        <f aca="false">SUM(O6:O11)</f>
        <v>0</v>
      </c>
      <c r="P12" s="39" t="n">
        <f aca="false">SUM(P6:P11)</f>
        <v>0</v>
      </c>
      <c r="Q12" s="39" t="n">
        <f aca="false">SUM(Q6:Q11)</f>
        <v>0</v>
      </c>
      <c r="R12" s="39" t="n">
        <f aca="false">SUM(R6:R11)</f>
        <v>0</v>
      </c>
    </row>
  </sheetData>
  <mergeCells count="16">
    <mergeCell ref="A3:A5"/>
    <mergeCell ref="B3:B5"/>
    <mergeCell ref="C3:C5"/>
    <mergeCell ref="D3:D5"/>
    <mergeCell ref="E3:E5"/>
    <mergeCell ref="F3:H3"/>
    <mergeCell ref="I3:O3"/>
    <mergeCell ref="P3:P5"/>
    <mergeCell ref="Q3:Q5"/>
    <mergeCell ref="R3:R5"/>
    <mergeCell ref="F4:G4"/>
    <mergeCell ref="H4:H5"/>
    <mergeCell ref="I4:N4"/>
    <mergeCell ref="O4:O5"/>
    <mergeCell ref="B12:F12"/>
    <mergeCell ref="I12:N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LibreOffice/5.3.0.3$Windows_x86 LibreOffice_project/7074905676c47b82bbcfbea1aeefc84afe1c50e1</Application>
  <Company>PGE Dystrybucja LUBZEL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2012-04-05T10:11:13Z</dcterms:created>
  <dc:creator>Your User Name</dc:creator>
  <dc:description/>
  <dc:language>pl-PL</dc:language>
  <cp:lastModifiedBy/>
  <cp:lastPrinted>2017-12-14T06:33:20Z</cp:lastPrinted>
  <dcterms:modified xsi:type="dcterms:W3CDTF">2018-01-05T19:16:29Z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PGE Dystrybucja LUBZEL Sp. z o.o.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